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10485"/>
  </bookViews>
  <sheets>
    <sheet name="2012" sheetId="2" r:id="rId1"/>
    <sheet name="2012 (2)" sheetId="1" r:id="rId2"/>
  </sheets>
  <calcPr calcId="145621"/>
</workbook>
</file>

<file path=xl/calcChain.xml><?xml version="1.0" encoding="utf-8"?>
<calcChain xmlns="http://schemas.openxmlformats.org/spreadsheetml/2006/main">
  <c r="K18" i="2" l="1"/>
  <c r="L18" i="2" s="1"/>
  <c r="J18" i="2"/>
  <c r="I18" i="2"/>
  <c r="G18" i="2"/>
  <c r="D18" i="2"/>
  <c r="L17" i="2"/>
  <c r="L16" i="2"/>
  <c r="L15" i="2"/>
  <c r="L14" i="2"/>
  <c r="L13" i="2"/>
  <c r="L12" i="2"/>
  <c r="K11" i="2"/>
  <c r="L11" i="2" s="1"/>
  <c r="J11" i="2"/>
  <c r="I11" i="2"/>
  <c r="G11" i="2"/>
  <c r="D11" i="2"/>
  <c r="L10" i="2"/>
  <c r="L9" i="2"/>
  <c r="K58" i="1"/>
  <c r="J58" i="1"/>
  <c r="I58" i="1"/>
  <c r="D58" i="1"/>
  <c r="L56" i="1"/>
  <c r="L55" i="1"/>
  <c r="K53" i="1"/>
  <c r="L53" i="1" s="1"/>
  <c r="J53" i="1"/>
  <c r="I53" i="1"/>
  <c r="G53" i="1"/>
  <c r="D53" i="1"/>
  <c r="L51" i="1"/>
  <c r="L50" i="1"/>
  <c r="K48" i="1"/>
  <c r="J48" i="1"/>
  <c r="I48" i="1"/>
  <c r="G48" i="1"/>
  <c r="D48" i="1"/>
  <c r="L45" i="1"/>
  <c r="K43" i="1"/>
  <c r="J43" i="1"/>
  <c r="I43" i="1"/>
  <c r="G43" i="1"/>
  <c r="D43" i="1"/>
  <c r="L39" i="1"/>
  <c r="K39" i="1"/>
  <c r="J39" i="1"/>
  <c r="I39" i="1"/>
  <c r="G39" i="1"/>
  <c r="D39" i="1"/>
  <c r="L35" i="1"/>
  <c r="L33" i="1"/>
  <c r="K33" i="1"/>
  <c r="J33" i="1"/>
  <c r="I33" i="1"/>
  <c r="G33" i="1"/>
  <c r="D33" i="1"/>
  <c r="L28" i="1"/>
  <c r="K28" i="1"/>
  <c r="J28" i="1"/>
  <c r="I28" i="1"/>
  <c r="G28" i="1"/>
  <c r="D28" i="1"/>
  <c r="L27" i="1"/>
  <c r="L26" i="1"/>
  <c r="L25" i="1"/>
  <c r="K23" i="1"/>
  <c r="L23" i="1" s="1"/>
  <c r="J23" i="1"/>
  <c r="I23" i="1"/>
  <c r="G23" i="1"/>
  <c r="D23" i="1"/>
  <c r="L21" i="1"/>
  <c r="L19" i="1"/>
  <c r="K19" i="1"/>
  <c r="J19" i="1"/>
  <c r="I19" i="1"/>
  <c r="G19" i="1"/>
  <c r="D19" i="1"/>
  <c r="L17" i="1"/>
  <c r="K15" i="1"/>
  <c r="L15" i="1" s="1"/>
  <c r="J15" i="1"/>
  <c r="I15" i="1"/>
  <c r="G15" i="1"/>
  <c r="D15" i="1"/>
  <c r="L13" i="1"/>
  <c r="L11" i="1"/>
  <c r="K11" i="1"/>
  <c r="J11" i="1"/>
  <c r="I11" i="1"/>
  <c r="G11" i="1"/>
  <c r="D11" i="1"/>
  <c r="L9" i="1"/>
</calcChain>
</file>

<file path=xl/sharedStrings.xml><?xml version="1.0" encoding="utf-8"?>
<sst xmlns="http://schemas.openxmlformats.org/spreadsheetml/2006/main" count="114" uniqueCount="60">
  <si>
    <t>Объем затрат на реализацию</t>
  </si>
  <si>
    <t>бюджетных целевых программ (подпрограмм)</t>
  </si>
  <si>
    <t>в 2012 году</t>
  </si>
  <si>
    <t>"Равитие спорта и физической культуры в МО Белоярский сельсовет на 2011-2015 годы"</t>
  </si>
  <si>
    <t>исполнитель: Администрация Белоярского сельсовета                                                                             тыс. руб.</t>
  </si>
  <si>
    <t>Наименование расходов и источников финансирования</t>
  </si>
  <si>
    <t>Финансовые затраты предусмот в утв Программе</t>
  </si>
  <si>
    <t>Финансирование долгосрочной целевой программы в 2012 году</t>
  </si>
  <si>
    <t>на весь период</t>
  </si>
  <si>
    <t>на 2012</t>
  </si>
  <si>
    <t>предус бюджетом на 2012г</t>
  </si>
  <si>
    <t>фактическое поступ ср-в</t>
  </si>
  <si>
    <t>кассовые расходы</t>
  </si>
  <si>
    <t xml:space="preserve">Выполнено </t>
  </si>
  <si>
    <t>наименов инвест проектов и мероприятий выпол за отч период</t>
  </si>
  <si>
    <t>Местный бюджет</t>
  </si>
  <si>
    <t>1. Содержание стадиона "Колос"-362тыс. Руб. 2.Проведение мероприятий на стадионе 89,5тыс.руб.(призы, медали. Грамоты, приз-велосипед).3.Приобретение оборудования, инвенгтаря, материалов 23,2тыс.руб 4.Содержание хок площадки Кайбалы 12 тыс. руб5.Установка детской площадки 10,9тыс. руб</t>
  </si>
  <si>
    <t>Бюджет    РХ</t>
  </si>
  <si>
    <t>Всего</t>
  </si>
  <si>
    <t>"Поддержка общественных организаций муниципального образования Белоярский сельсовет на 2011-2015 годы"</t>
  </si>
  <si>
    <t>Поддержка общества инвалидов, Совета ветеранов, женсовета.</t>
  </si>
  <si>
    <t>"Пожарная безопасность в МО Белоярский сельсовет на 2011-2015 годы"</t>
  </si>
  <si>
    <t>1.Проведение диагностики газового оборудования 243,2ыс. Руб. 2.Дежурство членов ДНД на приспособ. Для целей       пожаротуш А/технике 26.9тыс. Руб.3. Изготовление табличек "Пожарный гидрант" 0.7 тыс.руб.</t>
  </si>
  <si>
    <t>"Повышение безопасности дорожного движения на территории МО Белоярский сельсовет на 2011-2015 годы"</t>
  </si>
  <si>
    <t>1.Вырубка деревьев 529тыс.руб. Разметка дорожная 140.1тыс.руб. 3.Дорожные знаки 74.4тыс.руб.</t>
  </si>
  <si>
    <t>"Переселение граждан проживающих на территории МО Белоярский сельсовет, из аварийного жилищного фонда в 2011-2012 годах с учетом необходимости развития малоэтажного жилищного строительства"</t>
  </si>
  <si>
    <t>Строительство домов для переселения Мира №8, Советская 27</t>
  </si>
  <si>
    <t>Госкорпорация Фонд содействия реформированию ЖКХ</t>
  </si>
  <si>
    <t>"Переселение граждан проживающих на территории МО Белоярский сельсовет, из аварийного жилищного фонда в 2012 годах с учетом необходимости развития малоэтажного жилищного строительства"</t>
  </si>
  <si>
    <t>Строительство домов для переселения Ленина 190</t>
  </si>
  <si>
    <t>"Молодежь села 2011-2013 годы"</t>
  </si>
  <si>
    <t>Приобретен сейф для молодежной оргагнизации</t>
  </si>
  <si>
    <t>"Чистая вода 2010-2015 годы"</t>
  </si>
  <si>
    <t>1.Насос динамич КНС№1 65 тыс.руб.2.Комплект ЭИП к насосу СД 160/45  51 тыс. руб.</t>
  </si>
  <si>
    <t>прочие источники</t>
  </si>
  <si>
    <t>"Социальное развитие села в муниципальном образовании Белоярский сельсовет на 2012-2015 годы"</t>
  </si>
  <si>
    <t>Освещение пешеходных переходов</t>
  </si>
  <si>
    <t>Бюджет МО Алтайский район</t>
  </si>
  <si>
    <t>"Энергосбережение и повышение энергоэффективности   в муниципальном образовании Белоярский сельсовет на 2010-2015 годы"</t>
  </si>
  <si>
    <t>Изготовление энергопаспорта МБУК Кайбальский СДК</t>
  </si>
  <si>
    <t>Бюджет РХ</t>
  </si>
  <si>
    <t>"Модернизация коммунальной инфраструктуры МО Белоярский сельсовет на 2010-2015 годы"</t>
  </si>
  <si>
    <t>1.Реконструкция котла 107,3тыс.руб. 2.Оценка техсостояния и разработка проекта на усилен. Строит. Конструкции здания котельной №5 90тыс.руб .3. Спецоборудование для котельной (субсидия) №5.</t>
  </si>
  <si>
    <t>1.кап ремонт т/тр Ленина -3561,7тыс. Руб.2.Реконстр котла кот.№5-1815тыс.руб.</t>
  </si>
  <si>
    <t>Кап. ремонт т/трассы</t>
  </si>
  <si>
    <t>"Оснащение многоквартирного жилого фонда коллективными приборами учета потребления коммунальных ресурсов на территории МО Белоярский сельсовет на 2012-2015годы"</t>
  </si>
  <si>
    <t>Установка приборов учета:Ленина 29Б,29А,Мира 16,14,12,5А,4А, Садовый 5А,5В,5Б,Пушкина 30,Кайбалы Гагарина 31, 31А.</t>
  </si>
  <si>
    <t xml:space="preserve">Средства управляющей </t>
  </si>
  <si>
    <t>Главный бухгалтер</t>
  </si>
  <si>
    <t>Г.В.Моночина</t>
  </si>
  <si>
    <t>бюджетной целевой программы (подпрограммы)</t>
  </si>
  <si>
    <t>"Реформирование муниципальных финансов МО Белоярский сельсовет на 2010-2012 годы"</t>
  </si>
  <si>
    <t>исполнитель: Администрация Белоярского сельсовета</t>
  </si>
  <si>
    <t>Обучение, повышение квалификации</t>
  </si>
  <si>
    <t>Материальное стимулирование</t>
  </si>
  <si>
    <t>Техническая инвентаризация,паспортизация</t>
  </si>
  <si>
    <t>Капитальный ремонт теплотрассы. Стр-во т/сетей у. Кирова 4</t>
  </si>
  <si>
    <t>Разработка генплана</t>
  </si>
  <si>
    <t>Приобретение оборудования, оргтехники, програмнного обеспечения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</si>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</sst>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vertical="justify"/>
    </xf>
    <xf numFmtId="0" fontId="6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/>
    <xf numFmtId="1" fontId="8" fillId="0" borderId="10" xfId="0" applyNumberFormat="1" applyFont="1" applyBorder="1"/>
    <xf numFmtId="0" fontId="6" fillId="0" borderId="1" xfId="0" applyFont="1" applyBorder="1" applyAlignment="1">
      <alignment horizontal="left" vertical="justify"/>
    </xf>
    <xf numFmtId="0" fontId="6" fillId="0" borderId="3" xfId="0" applyFont="1" applyBorder="1" applyAlignment="1">
      <alignment horizontal="left" vertical="justify"/>
    </xf>
    <xf numFmtId="0" fontId="6" fillId="0" borderId="7" xfId="0" applyFont="1" applyBorder="1" applyAlignment="1">
      <alignment horizontal="left" vertical="justify"/>
    </xf>
    <xf numFmtId="0" fontId="6" fillId="0" borderId="9" xfId="0" applyFont="1" applyBorder="1" applyAlignment="1">
      <alignment horizontal="left" vertical="justify"/>
    </xf>
    <xf numFmtId="0" fontId="9" fillId="0" borderId="4" xfId="0" applyFont="1" applyBorder="1" applyAlignment="1">
      <alignment horizontal="center" vertical="justify"/>
    </xf>
    <xf numFmtId="0" fontId="9" fillId="0" borderId="5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/>
    <xf numFmtId="0" fontId="7" fillId="0" borderId="4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/>
    </xf>
    <xf numFmtId="164" fontId="8" fillId="0" borderId="10" xfId="0" applyNumberFormat="1" applyFont="1" applyBorder="1"/>
    <xf numFmtId="0" fontId="6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/>
    <xf numFmtId="164" fontId="9" fillId="0" borderId="10" xfId="0" applyNumberFormat="1" applyFont="1" applyBorder="1"/>
    <xf numFmtId="0" fontId="10" fillId="0" borderId="4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8" fillId="0" borderId="10" xfId="0" applyFont="1" applyBorder="1" applyAlignment="1"/>
    <xf numFmtId="164" fontId="8" fillId="0" borderId="10" xfId="0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4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1" fontId="8" fillId="0" borderId="10" xfId="0" applyNumberFormat="1" applyFont="1" applyBorder="1" applyAlignment="1"/>
    <xf numFmtId="0" fontId="0" fillId="0" borderId="6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9" fillId="0" borderId="4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1" fontId="6" fillId="0" borderId="10" xfId="0" applyNumberFormat="1" applyFont="1" applyBorder="1" applyAlignment="1"/>
    <xf numFmtId="0" fontId="6" fillId="0" borderId="11" xfId="0" applyFont="1" applyBorder="1" applyAlignment="1">
      <alignment horizontal="left" vertical="justify"/>
    </xf>
    <xf numFmtId="0" fontId="6" fillId="0" borderId="12" xfId="0" applyFont="1" applyBorder="1" applyAlignment="1">
      <alignment horizontal="left" vertical="justify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7" fillId="0" borderId="7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5" xfId="0" applyFont="1" applyBorder="1" applyAlignment="1">
      <alignment horizontal="left" vertical="justify"/>
    </xf>
    <xf numFmtId="0" fontId="7" fillId="0" borderId="10" xfId="0" applyFont="1" applyBorder="1" applyAlignment="1"/>
    <xf numFmtId="0" fontId="7" fillId="0" borderId="4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M13" sqref="M13:N13"/>
    </sheetView>
  </sheetViews>
  <sheetFormatPr defaultRowHeight="15" x14ac:dyDescent="0.25"/>
  <cols>
    <col min="1" max="1" width="9.42578125" customWidth="1"/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25">
      <c r="A3" s="81" t="s">
        <v>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6.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6.5" customHeight="1" x14ac:dyDescent="0.25">
      <c r="A5" s="81" t="s">
        <v>51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6.5" customHeight="1" x14ac:dyDescent="0.25">
      <c r="A6" s="82" t="s">
        <v>52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41.25" customHeight="1" x14ac:dyDescent="0.25">
      <c r="A7" s="3" t="s">
        <v>5</v>
      </c>
      <c r="B7" s="4"/>
      <c r="C7" s="5"/>
      <c r="D7" s="6" t="s">
        <v>6</v>
      </c>
      <c r="E7" s="7"/>
      <c r="F7" s="7"/>
      <c r="G7" s="7"/>
      <c r="H7" s="8"/>
      <c r="I7" s="9" t="s">
        <v>7</v>
      </c>
      <c r="J7" s="10"/>
      <c r="K7" s="10"/>
      <c r="L7" s="10"/>
      <c r="M7" s="10"/>
      <c r="N7" s="11"/>
    </row>
    <row r="8" spans="1:14" ht="48.75" customHeight="1" x14ac:dyDescent="0.25">
      <c r="A8" s="12"/>
      <c r="B8" s="13"/>
      <c r="C8" s="14"/>
      <c r="D8" s="15" t="s">
        <v>8</v>
      </c>
      <c r="E8" s="16"/>
      <c r="F8" s="17"/>
      <c r="G8" s="15" t="s">
        <v>9</v>
      </c>
      <c r="H8" s="17"/>
      <c r="I8" s="18" t="s">
        <v>10</v>
      </c>
      <c r="J8" s="18" t="s">
        <v>11</v>
      </c>
      <c r="K8" s="18" t="s">
        <v>12</v>
      </c>
      <c r="L8" s="18" t="s">
        <v>13</v>
      </c>
      <c r="M8" s="6" t="s">
        <v>14</v>
      </c>
      <c r="N8" s="8"/>
    </row>
    <row r="9" spans="1:14" ht="38.25" customHeight="1" x14ac:dyDescent="0.25">
      <c r="A9" s="71" t="s">
        <v>15</v>
      </c>
      <c r="B9" s="20"/>
      <c r="C9" s="21"/>
      <c r="D9" s="22">
        <v>1875.8</v>
      </c>
      <c r="E9" s="23"/>
      <c r="F9" s="24"/>
      <c r="G9" s="25">
        <v>1711.8</v>
      </c>
      <c r="H9" s="26"/>
      <c r="I9" s="27">
        <v>1682.8</v>
      </c>
      <c r="J9" s="28">
        <v>1458.3</v>
      </c>
      <c r="K9" s="28">
        <v>1458.3</v>
      </c>
      <c r="L9" s="29">
        <f t="shared" ref="L9:L18" si="0">K9/I9*100</f>
        <v>86.659139529355826</v>
      </c>
      <c r="M9" s="83"/>
      <c r="N9" s="84"/>
    </row>
    <row r="10" spans="1:14" ht="36" customHeight="1" x14ac:dyDescent="0.25">
      <c r="A10" s="71" t="s">
        <v>17</v>
      </c>
      <c r="B10" s="20"/>
      <c r="C10" s="21"/>
      <c r="D10" s="22">
        <v>3988.7</v>
      </c>
      <c r="E10" s="23"/>
      <c r="F10" s="24"/>
      <c r="G10" s="25">
        <v>3333.7</v>
      </c>
      <c r="H10" s="26"/>
      <c r="I10" s="27">
        <v>3443.7</v>
      </c>
      <c r="J10" s="28">
        <v>2848.3</v>
      </c>
      <c r="K10" s="28">
        <v>2848.3</v>
      </c>
      <c r="L10" s="29">
        <f t="shared" si="0"/>
        <v>82.710456776141953</v>
      </c>
      <c r="M10" s="85"/>
      <c r="N10" s="86"/>
    </row>
    <row r="11" spans="1:14" ht="36" customHeight="1" x14ac:dyDescent="0.25">
      <c r="A11" s="34" t="s">
        <v>18</v>
      </c>
      <c r="B11" s="35"/>
      <c r="C11" s="36"/>
      <c r="D11" s="37">
        <f>D9+D10</f>
        <v>5864.5</v>
      </c>
      <c r="E11" s="38"/>
      <c r="F11" s="39"/>
      <c r="G11" s="37">
        <f>G9+G10</f>
        <v>5045.5</v>
      </c>
      <c r="H11" s="39"/>
      <c r="I11" s="40">
        <f>I9+I10</f>
        <v>5126.5</v>
      </c>
      <c r="J11" s="41">
        <f>J9+J10</f>
        <v>4306.6000000000004</v>
      </c>
      <c r="K11" s="41">
        <f>K9+K10</f>
        <v>4306.6000000000004</v>
      </c>
      <c r="L11" s="29">
        <f t="shared" si="0"/>
        <v>84.006632205208248</v>
      </c>
      <c r="M11" s="42"/>
      <c r="N11" s="43"/>
    </row>
    <row r="12" spans="1:14" ht="29.25" customHeight="1" x14ac:dyDescent="0.25">
      <c r="A12" s="63" t="s">
        <v>53</v>
      </c>
      <c r="B12" s="87"/>
      <c r="C12" s="64"/>
      <c r="D12" s="88">
        <v>210</v>
      </c>
      <c r="E12" s="89"/>
      <c r="F12" s="90"/>
      <c r="G12" s="22">
        <v>125.5</v>
      </c>
      <c r="H12" s="24"/>
      <c r="I12" s="41">
        <v>125.5</v>
      </c>
      <c r="J12" s="28">
        <v>103.7</v>
      </c>
      <c r="K12" s="28">
        <v>103.7</v>
      </c>
      <c r="L12" s="48">
        <f t="shared" si="0"/>
        <v>82.629482071713142</v>
      </c>
      <c r="M12" s="19" t="s">
        <v>53</v>
      </c>
      <c r="N12" s="49"/>
    </row>
    <row r="13" spans="1:14" ht="23.25" customHeight="1" x14ac:dyDescent="0.25">
      <c r="A13" s="19" t="s">
        <v>54</v>
      </c>
      <c r="B13" s="91"/>
      <c r="C13" s="66"/>
      <c r="D13" s="25">
        <v>150</v>
      </c>
      <c r="E13" s="47"/>
      <c r="F13" s="26"/>
      <c r="G13" s="22">
        <v>51.2</v>
      </c>
      <c r="H13" s="24"/>
      <c r="I13" s="28">
        <v>51.2</v>
      </c>
      <c r="J13" s="28">
        <v>50.9</v>
      </c>
      <c r="K13" s="28">
        <v>50.9</v>
      </c>
      <c r="L13" s="48">
        <f t="shared" si="0"/>
        <v>99.414062499999986</v>
      </c>
      <c r="M13" s="50" t="s">
        <v>54</v>
      </c>
      <c r="N13" s="51"/>
    </row>
    <row r="14" spans="1:14" ht="25.5" customHeight="1" x14ac:dyDescent="0.25">
      <c r="A14" s="19" t="s">
        <v>55</v>
      </c>
      <c r="B14" s="67"/>
      <c r="C14" s="49"/>
      <c r="D14" s="25">
        <v>538</v>
      </c>
      <c r="E14" s="47"/>
      <c r="F14" s="26"/>
      <c r="G14" s="22">
        <v>452</v>
      </c>
      <c r="H14" s="24"/>
      <c r="I14" s="28">
        <v>452</v>
      </c>
      <c r="J14" s="28">
        <v>322.10000000000002</v>
      </c>
      <c r="K14" s="28">
        <v>322.10000000000002</v>
      </c>
      <c r="L14" s="48">
        <f t="shared" si="0"/>
        <v>71.261061946902657</v>
      </c>
      <c r="M14" s="50" t="s">
        <v>55</v>
      </c>
      <c r="N14" s="51"/>
    </row>
    <row r="15" spans="1:14" ht="25.5" customHeight="1" x14ac:dyDescent="0.25">
      <c r="A15" s="19" t="s">
        <v>56</v>
      </c>
      <c r="B15" s="91"/>
      <c r="C15" s="66"/>
      <c r="D15" s="25">
        <v>3513.5</v>
      </c>
      <c r="E15" s="47"/>
      <c r="F15" s="26"/>
      <c r="G15" s="25">
        <v>3395</v>
      </c>
      <c r="H15" s="26"/>
      <c r="I15" s="52">
        <v>3500.1</v>
      </c>
      <c r="J15" s="92">
        <v>3466.1</v>
      </c>
      <c r="K15" s="92">
        <v>3466.1</v>
      </c>
      <c r="L15" s="53">
        <f t="shared" si="0"/>
        <v>99.028599182880498</v>
      </c>
      <c r="M15" s="19" t="s">
        <v>56</v>
      </c>
      <c r="N15" s="49"/>
    </row>
    <row r="16" spans="1:14" ht="25.5" customHeight="1" x14ac:dyDescent="0.25">
      <c r="A16" s="19" t="s">
        <v>57</v>
      </c>
      <c r="B16" s="67"/>
      <c r="C16" s="49"/>
      <c r="D16" s="25">
        <v>1103</v>
      </c>
      <c r="E16" s="47"/>
      <c r="F16" s="26"/>
      <c r="G16" s="22">
        <v>891.7</v>
      </c>
      <c r="H16" s="24"/>
      <c r="I16" s="59">
        <v>891.7</v>
      </c>
      <c r="J16" s="92">
        <v>264</v>
      </c>
      <c r="K16" s="92">
        <v>264</v>
      </c>
      <c r="L16" s="48">
        <f t="shared" si="0"/>
        <v>29.60636985533251</v>
      </c>
      <c r="M16" s="61"/>
      <c r="N16" s="62"/>
    </row>
    <row r="17" spans="1:14" ht="37.5" customHeight="1" x14ac:dyDescent="0.25">
      <c r="A17" s="19" t="s">
        <v>58</v>
      </c>
      <c r="B17" s="91"/>
      <c r="C17" s="66"/>
      <c r="D17" s="25">
        <v>350</v>
      </c>
      <c r="E17" s="47"/>
      <c r="F17" s="26"/>
      <c r="G17" s="22">
        <v>106</v>
      </c>
      <c r="H17" s="24"/>
      <c r="I17" s="59">
        <v>106</v>
      </c>
      <c r="J17" s="28">
        <v>99.8</v>
      </c>
      <c r="K17" s="28">
        <v>99.8</v>
      </c>
      <c r="L17" s="48">
        <f t="shared" si="0"/>
        <v>94.15094339622641</v>
      </c>
      <c r="M17" s="19" t="s">
        <v>58</v>
      </c>
      <c r="N17" s="49"/>
    </row>
    <row r="18" spans="1:14" ht="15" customHeight="1" x14ac:dyDescent="0.25">
      <c r="A18" s="93" t="s">
        <v>59</v>
      </c>
      <c r="B18" s="20"/>
      <c r="C18" s="21"/>
      <c r="D18" s="25">
        <f>D12+D13+D14+D15+D17+D16</f>
        <v>5864.5</v>
      </c>
      <c r="E18" s="47"/>
      <c r="F18" s="26"/>
      <c r="G18" s="25">
        <f>G12+G13+G14+G15+G16+G17</f>
        <v>5021.3999999999996</v>
      </c>
      <c r="H18" s="26"/>
      <c r="I18" s="40">
        <f>I12+I13+I14+I15+I16+I17</f>
        <v>5126.5</v>
      </c>
      <c r="J18" s="40">
        <f>J12+J13+J14+J15+J16+J17</f>
        <v>4306.6000000000004</v>
      </c>
      <c r="K18" s="28">
        <f>K12+K13+K14+K15+K16+K17</f>
        <v>4306.6000000000004</v>
      </c>
      <c r="L18" s="48">
        <f t="shared" si="0"/>
        <v>84.006632205208248</v>
      </c>
      <c r="M18" s="77"/>
      <c r="N18" s="78"/>
    </row>
    <row r="19" spans="1:14" x14ac:dyDescent="0.25">
      <c r="A19" s="79" t="s">
        <v>48</v>
      </c>
      <c r="B19" s="79"/>
      <c r="C19" s="79"/>
      <c r="D19" s="79"/>
      <c r="E19" s="79"/>
      <c r="F19" s="79"/>
      <c r="G19" s="79"/>
      <c r="L19" s="80" t="s">
        <v>49</v>
      </c>
      <c r="M19" s="80"/>
      <c r="N19" s="80"/>
    </row>
    <row r="22" spans="1:14" x14ac:dyDescent="0.25">
      <c r="A22" s="79"/>
      <c r="B22" s="79"/>
      <c r="C22" s="79"/>
      <c r="D22" s="79"/>
      <c r="E22" s="79"/>
      <c r="F22" s="79"/>
      <c r="G22" s="79"/>
      <c r="L22" s="80"/>
      <c r="M22" s="80"/>
      <c r="N22" s="80"/>
    </row>
  </sheetData>
  <mergeCells count="54">
    <mergeCell ref="A19:G19"/>
    <mergeCell ref="L19:N19"/>
    <mergeCell ref="A22:G22"/>
    <mergeCell ref="L22:N22"/>
    <mergeCell ref="A17:C17"/>
    <mergeCell ref="D17:F17"/>
    <mergeCell ref="G17:H17"/>
    <mergeCell ref="M17:N17"/>
    <mergeCell ref="A18:C18"/>
    <mergeCell ref="D18:F18"/>
    <mergeCell ref="G18:H18"/>
    <mergeCell ref="M18:N18"/>
    <mergeCell ref="A15:C15"/>
    <mergeCell ref="D15:F15"/>
    <mergeCell ref="G15:H15"/>
    <mergeCell ref="M15:N15"/>
    <mergeCell ref="A16:C16"/>
    <mergeCell ref="D16:F16"/>
    <mergeCell ref="G16:H16"/>
    <mergeCell ref="M16:N16"/>
    <mergeCell ref="A13:C13"/>
    <mergeCell ref="D13:F13"/>
    <mergeCell ref="G13:H13"/>
    <mergeCell ref="M13:N13"/>
    <mergeCell ref="A14:C14"/>
    <mergeCell ref="D14:F14"/>
    <mergeCell ref="G14:H14"/>
    <mergeCell ref="M14:N14"/>
    <mergeCell ref="A11:C11"/>
    <mergeCell ref="D11:F11"/>
    <mergeCell ref="G11:H11"/>
    <mergeCell ref="M11:N11"/>
    <mergeCell ref="A12:C12"/>
    <mergeCell ref="D12:F12"/>
    <mergeCell ref="G12:H12"/>
    <mergeCell ref="M12:N12"/>
    <mergeCell ref="M8:N8"/>
    <mergeCell ref="A9:C9"/>
    <mergeCell ref="D9:F9"/>
    <mergeCell ref="G9:H9"/>
    <mergeCell ref="M9:N10"/>
    <mergeCell ref="A10:C10"/>
    <mergeCell ref="D10:F10"/>
    <mergeCell ref="G10:H10"/>
    <mergeCell ref="A2:N2"/>
    <mergeCell ref="A3:N3"/>
    <mergeCell ref="A4:N4"/>
    <mergeCell ref="A5:N5"/>
    <mergeCell ref="A6:N6"/>
    <mergeCell ref="A7:C8"/>
    <mergeCell ref="D7:H7"/>
    <mergeCell ref="I7:N7"/>
    <mergeCell ref="D8:F8"/>
    <mergeCell ref="G8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selection activeCell="A52" sqref="A52:C52"/>
    </sheetView>
  </sheetViews>
  <sheetFormatPr defaultRowHeight="15" x14ac:dyDescent="0.25"/>
  <cols>
    <col min="1" max="1" width="9.42578125" customWidth="1"/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customHeight="1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customHeight="1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1.25" customHeight="1" x14ac:dyDescent="0.25">
      <c r="A7" s="3" t="s">
        <v>5</v>
      </c>
      <c r="B7" s="4"/>
      <c r="C7" s="5"/>
      <c r="D7" s="6" t="s">
        <v>6</v>
      </c>
      <c r="E7" s="7"/>
      <c r="F7" s="7"/>
      <c r="G7" s="7"/>
      <c r="H7" s="8"/>
      <c r="I7" s="9" t="s">
        <v>7</v>
      </c>
      <c r="J7" s="10"/>
      <c r="K7" s="10"/>
      <c r="L7" s="10"/>
      <c r="M7" s="10"/>
      <c r="N7" s="11"/>
    </row>
    <row r="8" spans="1:14" ht="48.75" customHeight="1" x14ac:dyDescent="0.25">
      <c r="A8" s="12"/>
      <c r="B8" s="13"/>
      <c r="C8" s="14"/>
      <c r="D8" s="15" t="s">
        <v>8</v>
      </c>
      <c r="E8" s="16"/>
      <c r="F8" s="17"/>
      <c r="G8" s="15" t="s">
        <v>9</v>
      </c>
      <c r="H8" s="17"/>
      <c r="I8" s="18" t="s">
        <v>10</v>
      </c>
      <c r="J8" s="18" t="s">
        <v>11</v>
      </c>
      <c r="K8" s="18" t="s">
        <v>12</v>
      </c>
      <c r="L8" s="18" t="s">
        <v>13</v>
      </c>
      <c r="M8" s="6" t="s">
        <v>14</v>
      </c>
      <c r="N8" s="8"/>
    </row>
    <row r="9" spans="1:14" ht="38.25" customHeight="1" x14ac:dyDescent="0.25">
      <c r="A9" s="19" t="s">
        <v>15</v>
      </c>
      <c r="B9" s="20"/>
      <c r="C9" s="21"/>
      <c r="D9" s="22">
        <v>3526.2</v>
      </c>
      <c r="E9" s="23"/>
      <c r="F9" s="24"/>
      <c r="G9" s="25">
        <v>566</v>
      </c>
      <c r="H9" s="26"/>
      <c r="I9" s="27">
        <v>524</v>
      </c>
      <c r="J9" s="28">
        <v>497.6</v>
      </c>
      <c r="K9" s="28">
        <v>497.6</v>
      </c>
      <c r="L9" s="29">
        <f t="shared" ref="L9:L15" si="0">K9/I9*100</f>
        <v>94.961832061068705</v>
      </c>
      <c r="M9" s="30" t="s">
        <v>16</v>
      </c>
      <c r="N9" s="31"/>
    </row>
    <row r="10" spans="1:14" ht="45" customHeight="1" x14ac:dyDescent="0.25">
      <c r="A10" s="19" t="s">
        <v>17</v>
      </c>
      <c r="B10" s="20"/>
      <c r="C10" s="21"/>
      <c r="D10" s="22"/>
      <c r="E10" s="23"/>
      <c r="F10" s="24"/>
      <c r="G10" s="25"/>
      <c r="H10" s="26"/>
      <c r="I10" s="27"/>
      <c r="J10" s="28"/>
      <c r="K10" s="28"/>
      <c r="L10" s="29"/>
      <c r="M10" s="32"/>
      <c r="N10" s="33"/>
    </row>
    <row r="11" spans="1:14" ht="36" customHeight="1" x14ac:dyDescent="0.25">
      <c r="A11" s="34" t="s">
        <v>18</v>
      </c>
      <c r="B11" s="35"/>
      <c r="C11" s="36"/>
      <c r="D11" s="37">
        <f>D9+D10</f>
        <v>3526.2</v>
      </c>
      <c r="E11" s="38"/>
      <c r="F11" s="39"/>
      <c r="G11" s="37">
        <f>G9+G10</f>
        <v>566</v>
      </c>
      <c r="H11" s="39"/>
      <c r="I11" s="40">
        <f>I9+I10</f>
        <v>524</v>
      </c>
      <c r="J11" s="41">
        <f>J9+J10</f>
        <v>497.6</v>
      </c>
      <c r="K11" s="41">
        <f>K9+K10</f>
        <v>497.6</v>
      </c>
      <c r="L11" s="29">
        <f t="shared" si="0"/>
        <v>94.961832061068705</v>
      </c>
      <c r="M11" s="42"/>
      <c r="N11" s="43"/>
    </row>
    <row r="12" spans="1:14" ht="29.25" customHeight="1" x14ac:dyDescent="0.25">
      <c r="A12" s="44" t="s">
        <v>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1:14" ht="23.25" customHeight="1" x14ac:dyDescent="0.25">
      <c r="A13" s="19" t="s">
        <v>15</v>
      </c>
      <c r="B13" s="20"/>
      <c r="C13" s="21"/>
      <c r="D13" s="25">
        <v>60</v>
      </c>
      <c r="E13" s="47"/>
      <c r="F13" s="26"/>
      <c r="G13" s="22">
        <v>10</v>
      </c>
      <c r="H13" s="24"/>
      <c r="I13" s="28">
        <v>2.5</v>
      </c>
      <c r="J13" s="28">
        <v>2.5</v>
      </c>
      <c r="K13" s="28">
        <v>2.5</v>
      </c>
      <c r="L13" s="48">
        <f t="shared" si="0"/>
        <v>100</v>
      </c>
      <c r="M13" s="19" t="s">
        <v>20</v>
      </c>
      <c r="N13" s="49"/>
    </row>
    <row r="14" spans="1:14" ht="25.5" customHeight="1" x14ac:dyDescent="0.25">
      <c r="A14" s="19" t="s">
        <v>17</v>
      </c>
      <c r="B14" s="20"/>
      <c r="C14" s="21"/>
      <c r="D14" s="25"/>
      <c r="E14" s="47"/>
      <c r="F14" s="26"/>
      <c r="G14" s="22"/>
      <c r="H14" s="24"/>
      <c r="I14" s="28"/>
      <c r="J14" s="28"/>
      <c r="K14" s="28"/>
      <c r="L14" s="48"/>
      <c r="M14" s="50"/>
      <c r="N14" s="51"/>
    </row>
    <row r="15" spans="1:14" ht="25.5" customHeight="1" x14ac:dyDescent="0.25">
      <c r="A15" s="34" t="s">
        <v>18</v>
      </c>
      <c r="B15" s="35"/>
      <c r="C15" s="36"/>
      <c r="D15" s="25">
        <f>D13+D14</f>
        <v>60</v>
      </c>
      <c r="E15" s="47"/>
      <c r="F15" s="26"/>
      <c r="G15" s="25">
        <f>G13+G14</f>
        <v>10</v>
      </c>
      <c r="H15" s="26"/>
      <c r="I15" s="52">
        <f>I13+I14</f>
        <v>2.5</v>
      </c>
      <c r="J15" s="52">
        <f>J13+J14</f>
        <v>2.5</v>
      </c>
      <c r="K15" s="52">
        <f>K13+K14</f>
        <v>2.5</v>
      </c>
      <c r="L15" s="53">
        <f t="shared" si="0"/>
        <v>100</v>
      </c>
      <c r="M15" s="19"/>
      <c r="N15" s="49"/>
    </row>
    <row r="16" spans="1:14" ht="25.5" customHeight="1" x14ac:dyDescent="0.25">
      <c r="A16" s="54" t="s">
        <v>21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ht="71.25" customHeight="1" x14ac:dyDescent="0.25">
      <c r="A17" s="19" t="s">
        <v>15</v>
      </c>
      <c r="B17" s="20"/>
      <c r="C17" s="21"/>
      <c r="D17" s="25">
        <v>606</v>
      </c>
      <c r="E17" s="47"/>
      <c r="F17" s="26"/>
      <c r="G17" s="25">
        <v>271</v>
      </c>
      <c r="H17" s="26"/>
      <c r="I17" s="52">
        <v>271</v>
      </c>
      <c r="J17" s="52">
        <v>270.8</v>
      </c>
      <c r="K17" s="52">
        <v>270.8</v>
      </c>
      <c r="L17" s="53">
        <f>K17/I17*100</f>
        <v>99.926199261992622</v>
      </c>
      <c r="M17" s="19" t="s">
        <v>22</v>
      </c>
      <c r="N17" s="49"/>
    </row>
    <row r="18" spans="1:14" ht="25.5" customHeight="1" x14ac:dyDescent="0.25">
      <c r="A18" s="19" t="s">
        <v>17</v>
      </c>
      <c r="B18" s="20"/>
      <c r="C18" s="21"/>
      <c r="D18" s="25"/>
      <c r="E18" s="47"/>
      <c r="F18" s="26"/>
      <c r="G18" s="25"/>
      <c r="H18" s="26"/>
      <c r="I18" s="52"/>
      <c r="J18" s="52"/>
      <c r="K18" s="52"/>
      <c r="L18" s="53"/>
      <c r="M18" s="57"/>
      <c r="N18" s="58"/>
    </row>
    <row r="19" spans="1:14" ht="25.5" customHeight="1" x14ac:dyDescent="0.25">
      <c r="A19" s="34" t="s">
        <v>18</v>
      </c>
      <c r="B19" s="35"/>
      <c r="C19" s="36"/>
      <c r="D19" s="25">
        <f>D17+D18</f>
        <v>606</v>
      </c>
      <c r="E19" s="47"/>
      <c r="F19" s="26"/>
      <c r="G19" s="22">
        <f>G17+G18</f>
        <v>271</v>
      </c>
      <c r="H19" s="24"/>
      <c r="I19" s="59">
        <f>I17+I18</f>
        <v>271</v>
      </c>
      <c r="J19" s="59">
        <f>J17+J18</f>
        <v>270.8</v>
      </c>
      <c r="K19" s="59">
        <f>K17+K18</f>
        <v>270.8</v>
      </c>
      <c r="L19" s="60">
        <f>K19/I19*100</f>
        <v>99.926199261992622</v>
      </c>
      <c r="M19" s="61"/>
      <c r="N19" s="62"/>
    </row>
    <row r="20" spans="1:14" ht="25.5" customHeight="1" x14ac:dyDescent="0.25">
      <c r="A20" s="34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</row>
    <row r="21" spans="1:14" ht="39" customHeight="1" x14ac:dyDescent="0.25">
      <c r="A21" s="19" t="s">
        <v>15</v>
      </c>
      <c r="B21" s="20"/>
      <c r="C21" s="21"/>
      <c r="D21" s="25">
        <v>2093.1999999999998</v>
      </c>
      <c r="E21" s="47"/>
      <c r="F21" s="26"/>
      <c r="G21" s="22">
        <v>751.2</v>
      </c>
      <c r="H21" s="24"/>
      <c r="I21" s="59">
        <v>751.2</v>
      </c>
      <c r="J21" s="59">
        <v>743.5</v>
      </c>
      <c r="K21" s="59">
        <v>743.5</v>
      </c>
      <c r="L21" s="60">
        <f>K21/I21*100</f>
        <v>98.974973375931839</v>
      </c>
      <c r="M21" s="19" t="s">
        <v>24</v>
      </c>
      <c r="N21" s="49"/>
    </row>
    <row r="22" spans="1:14" ht="24.75" customHeight="1" x14ac:dyDescent="0.25">
      <c r="A22" s="19" t="s">
        <v>17</v>
      </c>
      <c r="B22" s="20"/>
      <c r="C22" s="21"/>
      <c r="D22" s="25"/>
      <c r="E22" s="47"/>
      <c r="F22" s="26"/>
      <c r="G22" s="22"/>
      <c r="H22" s="24"/>
      <c r="I22" s="59"/>
      <c r="J22" s="59"/>
      <c r="K22" s="59"/>
      <c r="L22" s="59"/>
      <c r="M22" s="63"/>
      <c r="N22" s="64"/>
    </row>
    <row r="23" spans="1:14" ht="25.5" customHeight="1" x14ac:dyDescent="0.25">
      <c r="A23" s="34" t="s">
        <v>18</v>
      </c>
      <c r="B23" s="35"/>
      <c r="C23" s="36"/>
      <c r="D23" s="25">
        <f>D21+D22</f>
        <v>2093.1999999999998</v>
      </c>
      <c r="E23" s="47"/>
      <c r="F23" s="26"/>
      <c r="G23" s="22">
        <f>G21+G22</f>
        <v>751.2</v>
      </c>
      <c r="H23" s="24"/>
      <c r="I23" s="59">
        <f>I21+I22</f>
        <v>751.2</v>
      </c>
      <c r="J23" s="59">
        <f>J21+J22</f>
        <v>743.5</v>
      </c>
      <c r="K23" s="59">
        <f>K21+K22</f>
        <v>743.5</v>
      </c>
      <c r="L23" s="65">
        <f>K23/G23*100</f>
        <v>98.974973375931839</v>
      </c>
      <c r="M23" s="61"/>
      <c r="N23" s="62"/>
    </row>
    <row r="24" spans="1:14" ht="25.5" customHeight="1" x14ac:dyDescent="0.25">
      <c r="A24" s="34" t="s">
        <v>25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4" ht="25.5" customHeight="1" x14ac:dyDescent="0.25">
      <c r="A25" s="19" t="s">
        <v>15</v>
      </c>
      <c r="B25" s="20"/>
      <c r="C25" s="21"/>
      <c r="D25" s="25">
        <v>2000</v>
      </c>
      <c r="E25" s="47"/>
      <c r="F25" s="26"/>
      <c r="G25" s="22">
        <v>2000</v>
      </c>
      <c r="H25" s="24"/>
      <c r="I25" s="59">
        <v>2069</v>
      </c>
      <c r="J25" s="59">
        <v>1007.2</v>
      </c>
      <c r="K25" s="59">
        <v>1007.2</v>
      </c>
      <c r="L25" s="60">
        <f>K25/I25*100</f>
        <v>48.680521991300147</v>
      </c>
      <c r="M25" s="19" t="s">
        <v>26</v>
      </c>
      <c r="N25" s="66"/>
    </row>
    <row r="26" spans="1:14" ht="25.5" customHeight="1" x14ac:dyDescent="0.25">
      <c r="A26" s="19" t="s">
        <v>27</v>
      </c>
      <c r="B26" s="67"/>
      <c r="C26" s="49"/>
      <c r="D26" s="25">
        <v>9224</v>
      </c>
      <c r="E26" s="47"/>
      <c r="F26" s="26"/>
      <c r="G26" s="22">
        <v>9224</v>
      </c>
      <c r="H26" s="24"/>
      <c r="I26" s="59">
        <v>9224</v>
      </c>
      <c r="J26" s="59">
        <v>9224</v>
      </c>
      <c r="K26" s="59">
        <v>9224</v>
      </c>
      <c r="L26" s="59">
        <f>K26/J26*100</f>
        <v>100</v>
      </c>
      <c r="M26" s="61"/>
      <c r="N26" s="62"/>
    </row>
    <row r="27" spans="1:14" ht="25.5" customHeight="1" x14ac:dyDescent="0.25">
      <c r="A27" s="19" t="s">
        <v>17</v>
      </c>
      <c r="B27" s="20"/>
      <c r="C27" s="21"/>
      <c r="D27" s="25">
        <v>2298</v>
      </c>
      <c r="E27" s="47"/>
      <c r="F27" s="26"/>
      <c r="G27" s="22">
        <v>2298</v>
      </c>
      <c r="H27" s="24"/>
      <c r="I27" s="59">
        <v>2298</v>
      </c>
      <c r="J27" s="59">
        <v>2298</v>
      </c>
      <c r="K27" s="59">
        <v>2298</v>
      </c>
      <c r="L27" s="59">
        <f>K27/J27*100</f>
        <v>100</v>
      </c>
      <c r="M27" s="61"/>
      <c r="N27" s="62"/>
    </row>
    <row r="28" spans="1:14" ht="25.5" customHeight="1" x14ac:dyDescent="0.25">
      <c r="A28" s="34" t="s">
        <v>18</v>
      </c>
      <c r="B28" s="35"/>
      <c r="C28" s="36"/>
      <c r="D28" s="25">
        <f>D25+D27+D26</f>
        <v>13522</v>
      </c>
      <c r="E28" s="47"/>
      <c r="F28" s="26"/>
      <c r="G28" s="22">
        <f>G25+G27</f>
        <v>4298</v>
      </c>
      <c r="H28" s="24"/>
      <c r="I28" s="59">
        <f>I25+I27</f>
        <v>4367</v>
      </c>
      <c r="J28" s="59">
        <f>J25+J27</f>
        <v>3305.2</v>
      </c>
      <c r="K28" s="59">
        <f>K25+K27</f>
        <v>3305.2</v>
      </c>
      <c r="L28" s="60">
        <f>K28/I28*100</f>
        <v>75.68582550950309</v>
      </c>
      <c r="M28" s="61"/>
      <c r="N28" s="62"/>
    </row>
    <row r="29" spans="1:14" ht="25.5" customHeight="1" x14ac:dyDescent="0.25">
      <c r="A29" s="34" t="s">
        <v>28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4" ht="25.5" customHeight="1" x14ac:dyDescent="0.25">
      <c r="A30" s="19" t="s">
        <v>15</v>
      </c>
      <c r="B30" s="20"/>
      <c r="C30" s="21"/>
      <c r="D30" s="25">
        <v>355.3</v>
      </c>
      <c r="E30" s="47"/>
      <c r="F30" s="26"/>
      <c r="G30" s="22">
        <v>355.3</v>
      </c>
      <c r="H30" s="24"/>
      <c r="I30" s="59">
        <v>0</v>
      </c>
      <c r="J30" s="59">
        <v>0</v>
      </c>
      <c r="K30" s="59">
        <v>0</v>
      </c>
      <c r="L30" s="59">
        <v>0</v>
      </c>
      <c r="M30" s="19" t="s">
        <v>29</v>
      </c>
      <c r="N30" s="66"/>
    </row>
    <row r="31" spans="1:14" ht="25.5" customHeight="1" x14ac:dyDescent="0.25">
      <c r="A31" s="19" t="s">
        <v>27</v>
      </c>
      <c r="B31" s="67"/>
      <c r="C31" s="49"/>
      <c r="D31" s="25">
        <v>8624.1</v>
      </c>
      <c r="E31" s="47"/>
      <c r="F31" s="26"/>
      <c r="G31" s="22">
        <v>8624.1</v>
      </c>
      <c r="H31" s="24"/>
      <c r="I31" s="59">
        <v>8624.1</v>
      </c>
      <c r="J31" s="59">
        <v>8624.1</v>
      </c>
      <c r="K31" s="59">
        <v>8624.1</v>
      </c>
      <c r="L31" s="59">
        <v>100</v>
      </c>
      <c r="M31" s="61"/>
      <c r="N31" s="62"/>
    </row>
    <row r="32" spans="1:14" ht="25.5" customHeight="1" x14ac:dyDescent="0.25">
      <c r="A32" s="19" t="s">
        <v>17</v>
      </c>
      <c r="B32" s="20"/>
      <c r="C32" s="21"/>
      <c r="D32" s="25">
        <v>2458.5</v>
      </c>
      <c r="E32" s="47"/>
      <c r="F32" s="26"/>
      <c r="G32" s="22">
        <v>2458.5</v>
      </c>
      <c r="H32" s="24"/>
      <c r="I32" s="59">
        <v>2458.5</v>
      </c>
      <c r="J32" s="59">
        <v>2458.5</v>
      </c>
      <c r="K32" s="59">
        <v>2458.5</v>
      </c>
      <c r="L32" s="59">
        <v>100</v>
      </c>
      <c r="M32" s="61"/>
      <c r="N32" s="62"/>
    </row>
    <row r="33" spans="1:14" ht="25.5" customHeight="1" x14ac:dyDescent="0.25">
      <c r="A33" s="34" t="s">
        <v>18</v>
      </c>
      <c r="B33" s="35"/>
      <c r="C33" s="36"/>
      <c r="D33" s="25">
        <f>D30+D31+D32</f>
        <v>11437.9</v>
      </c>
      <c r="E33" s="47"/>
      <c r="F33" s="26"/>
      <c r="G33" s="22">
        <f>G30+G31+G32</f>
        <v>11437.9</v>
      </c>
      <c r="H33" s="24"/>
      <c r="I33" s="59">
        <f>I30+I31+I32</f>
        <v>11082.6</v>
      </c>
      <c r="J33" s="59">
        <f>J30+J31+J32</f>
        <v>11082.6</v>
      </c>
      <c r="K33" s="59">
        <f>K30+K31+K32</f>
        <v>11082.6</v>
      </c>
      <c r="L33" s="59">
        <f>K33/I33*100</f>
        <v>100</v>
      </c>
      <c r="M33" s="61"/>
      <c r="N33" s="62"/>
    </row>
    <row r="34" spans="1:14" ht="25.5" customHeight="1" x14ac:dyDescent="0.25">
      <c r="A34" s="34" t="s">
        <v>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</row>
    <row r="35" spans="1:14" ht="25.5" customHeight="1" x14ac:dyDescent="0.25">
      <c r="A35" s="19" t="s">
        <v>15</v>
      </c>
      <c r="B35" s="20"/>
      <c r="C35" s="21"/>
      <c r="D35" s="25">
        <v>38.299999999999997</v>
      </c>
      <c r="E35" s="47"/>
      <c r="F35" s="26"/>
      <c r="G35" s="22">
        <v>10</v>
      </c>
      <c r="H35" s="24"/>
      <c r="I35" s="59">
        <v>8</v>
      </c>
      <c r="J35" s="59">
        <v>8</v>
      </c>
      <c r="K35" s="59">
        <v>8</v>
      </c>
      <c r="L35" s="59">
        <f>K35/I35*100</f>
        <v>100</v>
      </c>
      <c r="M35" s="19" t="s">
        <v>31</v>
      </c>
      <c r="N35" s="49"/>
    </row>
    <row r="36" spans="1:14" ht="25.5" customHeight="1" x14ac:dyDescent="0.25">
      <c r="A36" s="34" t="s">
        <v>32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 ht="25.5" customHeight="1" x14ac:dyDescent="0.25">
      <c r="A37" s="19" t="s">
        <v>15</v>
      </c>
      <c r="B37" s="20"/>
      <c r="C37" s="21"/>
      <c r="D37" s="25">
        <v>2528</v>
      </c>
      <c r="E37" s="47"/>
      <c r="F37" s="26"/>
      <c r="G37" s="22">
        <v>116</v>
      </c>
      <c r="H37" s="24"/>
      <c r="I37" s="59">
        <v>116</v>
      </c>
      <c r="J37" s="59">
        <v>116</v>
      </c>
      <c r="K37" s="59">
        <v>116</v>
      </c>
      <c r="L37" s="59">
        <v>100</v>
      </c>
      <c r="M37" s="19" t="s">
        <v>33</v>
      </c>
      <c r="N37" s="49"/>
    </row>
    <row r="38" spans="1:14" ht="25.5" customHeight="1" x14ac:dyDescent="0.25">
      <c r="A38" s="19" t="s">
        <v>34</v>
      </c>
      <c r="B38" s="67"/>
      <c r="C38" s="49"/>
      <c r="D38" s="25">
        <v>243080</v>
      </c>
      <c r="E38" s="47"/>
      <c r="F38" s="26"/>
      <c r="G38" s="22">
        <v>0</v>
      </c>
      <c r="H38" s="24"/>
      <c r="I38" s="59">
        <v>0</v>
      </c>
      <c r="J38" s="59">
        <v>0</v>
      </c>
      <c r="K38" s="59">
        <v>0</v>
      </c>
      <c r="L38" s="59">
        <v>0</v>
      </c>
      <c r="M38" s="61"/>
      <c r="N38" s="62"/>
    </row>
    <row r="39" spans="1:14" ht="21.75" customHeight="1" x14ac:dyDescent="0.25">
      <c r="A39" s="34" t="s">
        <v>18</v>
      </c>
      <c r="B39" s="35"/>
      <c r="C39" s="36"/>
      <c r="D39" s="25">
        <f>D37+D38</f>
        <v>245608</v>
      </c>
      <c r="E39" s="47"/>
      <c r="F39" s="26"/>
      <c r="G39" s="22">
        <f>G37+G38</f>
        <v>116</v>
      </c>
      <c r="H39" s="24"/>
      <c r="I39" s="59">
        <f>I37+I38</f>
        <v>116</v>
      </c>
      <c r="J39" s="59">
        <f>J37+J38</f>
        <v>116</v>
      </c>
      <c r="K39" s="59">
        <f>K37+K38</f>
        <v>116</v>
      </c>
      <c r="L39" s="59">
        <f>L37+L38</f>
        <v>100</v>
      </c>
      <c r="M39" s="19"/>
      <c r="N39" s="49"/>
    </row>
    <row r="40" spans="1:14" ht="37.5" customHeight="1" x14ac:dyDescent="0.25">
      <c r="A40" s="68" t="s">
        <v>35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  <row r="41" spans="1:14" ht="18.75" customHeight="1" x14ac:dyDescent="0.25">
      <c r="A41" s="19" t="s">
        <v>15</v>
      </c>
      <c r="B41" s="20"/>
      <c r="C41" s="21"/>
      <c r="D41" s="25">
        <v>955</v>
      </c>
      <c r="E41" s="47"/>
      <c r="F41" s="26"/>
      <c r="G41" s="22">
        <v>5</v>
      </c>
      <c r="H41" s="24"/>
      <c r="I41" s="59">
        <v>5</v>
      </c>
      <c r="J41" s="59">
        <v>5</v>
      </c>
      <c r="K41" s="59">
        <v>5</v>
      </c>
      <c r="L41" s="59">
        <v>100</v>
      </c>
      <c r="M41" s="19" t="s">
        <v>36</v>
      </c>
      <c r="N41" s="49"/>
    </row>
    <row r="42" spans="1:14" ht="24" customHeight="1" x14ac:dyDescent="0.25">
      <c r="A42" s="19" t="s">
        <v>37</v>
      </c>
      <c r="B42" s="67"/>
      <c r="C42" s="49"/>
      <c r="D42" s="25">
        <v>20165</v>
      </c>
      <c r="E42" s="47"/>
      <c r="F42" s="26"/>
      <c r="G42" s="22">
        <v>406</v>
      </c>
      <c r="H42" s="24"/>
      <c r="I42" s="59">
        <v>0</v>
      </c>
      <c r="J42" s="59">
        <v>0</v>
      </c>
      <c r="K42" s="59">
        <v>0</v>
      </c>
      <c r="L42" s="59">
        <v>0</v>
      </c>
      <c r="M42" s="57"/>
      <c r="N42" s="58"/>
    </row>
    <row r="43" spans="1:14" ht="20.25" customHeight="1" x14ac:dyDescent="0.25">
      <c r="A43" s="71" t="s">
        <v>18</v>
      </c>
      <c r="B43" s="72"/>
      <c r="C43" s="73"/>
      <c r="D43" s="25">
        <f>D41+D42</f>
        <v>21120</v>
      </c>
      <c r="E43" s="47"/>
      <c r="F43" s="26"/>
      <c r="G43" s="22">
        <f>G41+G42</f>
        <v>411</v>
      </c>
      <c r="H43" s="24"/>
      <c r="I43" s="59">
        <f>I41+I42</f>
        <v>5</v>
      </c>
      <c r="J43" s="59">
        <f>J41+J42</f>
        <v>5</v>
      </c>
      <c r="K43" s="59">
        <f>K41+K42</f>
        <v>5</v>
      </c>
      <c r="L43" s="59">
        <v>100</v>
      </c>
      <c r="M43" s="57"/>
      <c r="N43" s="58"/>
    </row>
    <row r="44" spans="1:14" ht="20.25" customHeight="1" x14ac:dyDescent="0.25">
      <c r="A44" s="34" t="s">
        <v>38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</row>
    <row r="45" spans="1:14" ht="28.5" customHeight="1" x14ac:dyDescent="0.25">
      <c r="A45" s="19" t="s">
        <v>15</v>
      </c>
      <c r="B45" s="20"/>
      <c r="C45" s="21"/>
      <c r="D45" s="25">
        <v>9451</v>
      </c>
      <c r="E45" s="47"/>
      <c r="F45" s="26"/>
      <c r="G45" s="22">
        <v>816</v>
      </c>
      <c r="H45" s="24"/>
      <c r="I45" s="59">
        <v>60</v>
      </c>
      <c r="J45" s="59">
        <v>59.9</v>
      </c>
      <c r="K45" s="59">
        <v>59.9</v>
      </c>
      <c r="L45" s="65">
        <f>K45/I45*100</f>
        <v>99.833333333333329</v>
      </c>
      <c r="M45" s="19" t="s">
        <v>39</v>
      </c>
      <c r="N45" s="49"/>
    </row>
    <row r="46" spans="1:14" ht="28.5" customHeight="1" x14ac:dyDescent="0.25">
      <c r="A46" s="19" t="s">
        <v>40</v>
      </c>
      <c r="B46" s="67"/>
      <c r="C46" s="49"/>
      <c r="D46" s="25"/>
      <c r="E46" s="47"/>
      <c r="F46" s="26"/>
      <c r="G46" s="22">
        <v>100</v>
      </c>
      <c r="H46" s="24"/>
      <c r="I46" s="59">
        <v>100</v>
      </c>
      <c r="J46" s="59">
        <v>100</v>
      </c>
      <c r="K46" s="59">
        <v>100</v>
      </c>
      <c r="L46" s="65">
        <v>100</v>
      </c>
      <c r="M46" s="19" t="s">
        <v>36</v>
      </c>
      <c r="N46" s="49"/>
    </row>
    <row r="47" spans="1:14" ht="20.25" customHeight="1" x14ac:dyDescent="0.25">
      <c r="A47" s="19" t="s">
        <v>34</v>
      </c>
      <c r="B47" s="67"/>
      <c r="C47" s="49"/>
      <c r="D47" s="25">
        <v>23214</v>
      </c>
      <c r="E47" s="47"/>
      <c r="F47" s="26"/>
      <c r="G47" s="22"/>
      <c r="H47" s="24"/>
      <c r="I47" s="59"/>
      <c r="J47" s="59"/>
      <c r="K47" s="59"/>
      <c r="L47" s="59"/>
      <c r="M47" s="57"/>
      <c r="N47" s="58"/>
    </row>
    <row r="48" spans="1:14" ht="20.25" customHeight="1" x14ac:dyDescent="0.25">
      <c r="A48" s="71" t="s">
        <v>18</v>
      </c>
      <c r="B48" s="72"/>
      <c r="C48" s="73"/>
      <c r="D48" s="25">
        <f>D47+D45</f>
        <v>32665</v>
      </c>
      <c r="E48" s="47"/>
      <c r="F48" s="26"/>
      <c r="G48" s="22">
        <f>G45+G47+G46</f>
        <v>916</v>
      </c>
      <c r="H48" s="24"/>
      <c r="I48" s="59">
        <f>I45+I47+I46</f>
        <v>160</v>
      </c>
      <c r="J48" s="59">
        <f>J45+J47+J46</f>
        <v>159.9</v>
      </c>
      <c r="K48" s="59">
        <f>K45+K47+K46</f>
        <v>159.9</v>
      </c>
      <c r="L48" s="59">
        <v>100</v>
      </c>
      <c r="M48" s="57"/>
      <c r="N48" s="58"/>
    </row>
    <row r="49" spans="1:14" ht="20.25" customHeight="1" x14ac:dyDescent="0.25">
      <c r="A49" s="34" t="s">
        <v>41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</row>
    <row r="50" spans="1:14" ht="70.5" customHeight="1" x14ac:dyDescent="0.25">
      <c r="A50" s="19" t="s">
        <v>15</v>
      </c>
      <c r="B50" s="20"/>
      <c r="C50" s="21"/>
      <c r="D50" s="25">
        <v>7431.3</v>
      </c>
      <c r="E50" s="47"/>
      <c r="F50" s="26"/>
      <c r="G50" s="22">
        <v>676</v>
      </c>
      <c r="H50" s="24"/>
      <c r="I50" s="59">
        <v>507.6</v>
      </c>
      <c r="J50" s="59">
        <v>347.3</v>
      </c>
      <c r="K50" s="59">
        <v>347.3</v>
      </c>
      <c r="L50" s="65">
        <f>K50/I50*100</f>
        <v>68.420015760441288</v>
      </c>
      <c r="M50" s="19" t="s">
        <v>42</v>
      </c>
      <c r="N50" s="49"/>
    </row>
    <row r="51" spans="1:14" ht="34.5" customHeight="1" x14ac:dyDescent="0.25">
      <c r="A51" s="19" t="s">
        <v>40</v>
      </c>
      <c r="B51" s="67"/>
      <c r="C51" s="49"/>
      <c r="D51" s="25">
        <v>67307.7</v>
      </c>
      <c r="E51" s="47"/>
      <c r="F51" s="26"/>
      <c r="G51" s="22">
        <v>5426</v>
      </c>
      <c r="H51" s="24"/>
      <c r="I51" s="59">
        <v>5426</v>
      </c>
      <c r="J51" s="59">
        <v>5376.7</v>
      </c>
      <c r="K51" s="59">
        <v>5376.7</v>
      </c>
      <c r="L51" s="65">
        <f>K51/I51*100</f>
        <v>99.091411721341686</v>
      </c>
      <c r="M51" s="19" t="s">
        <v>43</v>
      </c>
      <c r="N51" s="49"/>
    </row>
    <row r="52" spans="1:14" ht="20.25" customHeight="1" x14ac:dyDescent="0.25">
      <c r="A52" s="19" t="s">
        <v>37</v>
      </c>
      <c r="B52" s="67"/>
      <c r="C52" s="49"/>
      <c r="D52" s="25"/>
      <c r="E52" s="47"/>
      <c r="F52" s="26"/>
      <c r="G52" s="22">
        <v>5</v>
      </c>
      <c r="H52" s="24"/>
      <c r="I52" s="59">
        <v>5</v>
      </c>
      <c r="J52" s="59">
        <v>5</v>
      </c>
      <c r="K52" s="59">
        <v>5</v>
      </c>
      <c r="L52" s="65">
        <v>100</v>
      </c>
      <c r="M52" s="19" t="s">
        <v>44</v>
      </c>
      <c r="N52" s="49"/>
    </row>
    <row r="53" spans="1:14" ht="20.25" customHeight="1" x14ac:dyDescent="0.25">
      <c r="A53" s="71" t="s">
        <v>18</v>
      </c>
      <c r="B53" s="72"/>
      <c r="C53" s="73"/>
      <c r="D53" s="25">
        <f>D50+D51</f>
        <v>74739</v>
      </c>
      <c r="E53" s="47"/>
      <c r="F53" s="26"/>
      <c r="G53" s="22">
        <f>G50+G51+G52</f>
        <v>6107</v>
      </c>
      <c r="H53" s="24"/>
      <c r="I53" s="52">
        <f>I50+I51+I52</f>
        <v>5938.6</v>
      </c>
      <c r="J53" s="52">
        <f>J50+J51+J52</f>
        <v>5729</v>
      </c>
      <c r="K53" s="52">
        <f>K50+K51+K52</f>
        <v>5729</v>
      </c>
      <c r="L53" s="74">
        <f>K53/I53*100</f>
        <v>96.470548614151468</v>
      </c>
      <c r="M53" s="57"/>
      <c r="N53" s="58"/>
    </row>
    <row r="54" spans="1:14" ht="26.25" customHeight="1" x14ac:dyDescent="0.25">
      <c r="A54" s="34" t="s">
        <v>45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</row>
    <row r="55" spans="1:14" ht="20.25" customHeight="1" x14ac:dyDescent="0.25">
      <c r="A55" s="19" t="s">
        <v>15</v>
      </c>
      <c r="B55" s="20"/>
      <c r="C55" s="21"/>
      <c r="D55" s="25">
        <v>480.2</v>
      </c>
      <c r="E55" s="47"/>
      <c r="F55" s="26"/>
      <c r="G55" s="22">
        <v>480.2</v>
      </c>
      <c r="H55" s="24"/>
      <c r="I55" s="52">
        <v>480.2</v>
      </c>
      <c r="J55" s="52">
        <v>457.8</v>
      </c>
      <c r="K55" s="52">
        <v>457.8</v>
      </c>
      <c r="L55" s="74">
        <f>K55/I55*100</f>
        <v>95.335276967930042</v>
      </c>
      <c r="M55" s="30" t="s">
        <v>46</v>
      </c>
      <c r="N55" s="31"/>
    </row>
    <row r="56" spans="1:14" ht="20.25" customHeight="1" x14ac:dyDescent="0.25">
      <c r="A56" s="19" t="s">
        <v>40</v>
      </c>
      <c r="B56" s="67"/>
      <c r="C56" s="49"/>
      <c r="D56" s="25">
        <v>754</v>
      </c>
      <c r="E56" s="47"/>
      <c r="F56" s="26"/>
      <c r="G56" s="22">
        <v>754</v>
      </c>
      <c r="H56" s="24"/>
      <c r="I56" s="52">
        <v>754</v>
      </c>
      <c r="J56" s="52">
        <v>259.2</v>
      </c>
      <c r="K56" s="52">
        <v>259.2</v>
      </c>
      <c r="L56" s="74">
        <f>K56/I56*100</f>
        <v>34.376657824933687</v>
      </c>
      <c r="M56" s="75"/>
      <c r="N56" s="76"/>
    </row>
    <row r="57" spans="1:14" ht="20.25" customHeight="1" x14ac:dyDescent="0.25">
      <c r="A57" s="19" t="s">
        <v>47</v>
      </c>
      <c r="B57" s="67"/>
      <c r="C57" s="49"/>
      <c r="D57" s="25">
        <v>64.900000000000006</v>
      </c>
      <c r="E57" s="47"/>
      <c r="F57" s="26"/>
      <c r="G57" s="22">
        <v>64.900000000000006</v>
      </c>
      <c r="H57" s="24"/>
      <c r="I57" s="52"/>
      <c r="J57" s="52">
        <v>64.900000000000006</v>
      </c>
      <c r="K57" s="52">
        <v>64.900000000000006</v>
      </c>
      <c r="L57" s="74">
        <v>100</v>
      </c>
      <c r="M57" s="32"/>
      <c r="N57" s="33"/>
    </row>
    <row r="58" spans="1:14" ht="15" customHeight="1" x14ac:dyDescent="0.25">
      <c r="A58" s="71" t="s">
        <v>18</v>
      </c>
      <c r="B58" s="72"/>
      <c r="C58" s="73"/>
      <c r="D58" s="25">
        <f>D55+D56+D57</f>
        <v>1299.1000000000001</v>
      </c>
      <c r="E58" s="47"/>
      <c r="F58" s="26"/>
      <c r="G58" s="22">
        <v>1299.0999999999999</v>
      </c>
      <c r="H58" s="24"/>
      <c r="I58" s="52">
        <f>I56+I57+I55</f>
        <v>1234.2</v>
      </c>
      <c r="J58" s="52">
        <f>J56+J57+J55</f>
        <v>781.90000000000009</v>
      </c>
      <c r="K58" s="52">
        <f>K56+K57+K55</f>
        <v>781.90000000000009</v>
      </c>
      <c r="L58" s="74"/>
      <c r="M58" s="77"/>
      <c r="N58" s="78"/>
    </row>
    <row r="59" spans="1:14" x14ac:dyDescent="0.25">
      <c r="A59" s="79" t="s">
        <v>48</v>
      </c>
      <c r="B59" s="79"/>
      <c r="C59" s="79"/>
      <c r="D59" s="79"/>
      <c r="E59" s="79"/>
      <c r="F59" s="79"/>
      <c r="G59" s="79"/>
      <c r="L59" s="80" t="s">
        <v>49</v>
      </c>
      <c r="M59" s="80"/>
      <c r="N59" s="80"/>
    </row>
    <row r="62" spans="1:14" x14ac:dyDescent="0.25">
      <c r="A62" s="79"/>
      <c r="B62" s="79"/>
      <c r="C62" s="79"/>
      <c r="D62" s="79"/>
      <c r="E62" s="79"/>
      <c r="F62" s="79"/>
      <c r="G62" s="79"/>
      <c r="L62" s="80"/>
      <c r="M62" s="80"/>
      <c r="N62" s="80"/>
    </row>
  </sheetData>
  <mergeCells count="179">
    <mergeCell ref="A62:G62"/>
    <mergeCell ref="L62:N62"/>
    <mergeCell ref="G57:H57"/>
    <mergeCell ref="A58:C58"/>
    <mergeCell ref="D58:F58"/>
    <mergeCell ref="G58:H58"/>
    <mergeCell ref="M58:N58"/>
    <mergeCell ref="A59:G59"/>
    <mergeCell ref="L59:N59"/>
    <mergeCell ref="A54:N54"/>
    <mergeCell ref="A55:C55"/>
    <mergeCell ref="D55:F55"/>
    <mergeCell ref="G55:H55"/>
    <mergeCell ref="M55:N57"/>
    <mergeCell ref="A56:C56"/>
    <mergeCell ref="D56:F56"/>
    <mergeCell ref="G56:H56"/>
    <mergeCell ref="A57:C57"/>
    <mergeCell ref="D57:F57"/>
    <mergeCell ref="A52:C52"/>
    <mergeCell ref="D52:F52"/>
    <mergeCell ref="G52:H52"/>
    <mergeCell ref="M52:N52"/>
    <mergeCell ref="A53:C53"/>
    <mergeCell ref="D53:F53"/>
    <mergeCell ref="G53:H53"/>
    <mergeCell ref="M53:N53"/>
    <mergeCell ref="A49:N49"/>
    <mergeCell ref="A50:C50"/>
    <mergeCell ref="D50:F50"/>
    <mergeCell ref="G50:H50"/>
    <mergeCell ref="M50:N50"/>
    <mergeCell ref="A51:C51"/>
    <mergeCell ref="D51:F51"/>
    <mergeCell ref="G51:H51"/>
    <mergeCell ref="M51:N51"/>
    <mergeCell ref="A47:C47"/>
    <mergeCell ref="D47:F47"/>
    <mergeCell ref="G47:H47"/>
    <mergeCell ref="M47:N47"/>
    <mergeCell ref="A48:C48"/>
    <mergeCell ref="D48:F48"/>
    <mergeCell ref="G48:H48"/>
    <mergeCell ref="M48:N48"/>
    <mergeCell ref="A44:N44"/>
    <mergeCell ref="A45:C45"/>
    <mergeCell ref="D45:F45"/>
    <mergeCell ref="G45:H45"/>
    <mergeCell ref="M45:N45"/>
    <mergeCell ref="A46:C46"/>
    <mergeCell ref="D46:F46"/>
    <mergeCell ref="G46:H46"/>
    <mergeCell ref="M46:N46"/>
    <mergeCell ref="A42:C42"/>
    <mergeCell ref="D42:F42"/>
    <mergeCell ref="G42:H42"/>
    <mergeCell ref="M42:N42"/>
    <mergeCell ref="A43:C43"/>
    <mergeCell ref="D43:F43"/>
    <mergeCell ref="G43:H43"/>
    <mergeCell ref="M43:N43"/>
    <mergeCell ref="A39:C39"/>
    <mergeCell ref="D39:F39"/>
    <mergeCell ref="G39:H39"/>
    <mergeCell ref="M39:N39"/>
    <mergeCell ref="A40:N40"/>
    <mergeCell ref="A41:C41"/>
    <mergeCell ref="D41:F41"/>
    <mergeCell ref="G41:H41"/>
    <mergeCell ref="M41:N41"/>
    <mergeCell ref="A37:C37"/>
    <mergeCell ref="D37:F37"/>
    <mergeCell ref="G37:H37"/>
    <mergeCell ref="M37:N37"/>
    <mergeCell ref="A38:C38"/>
    <mergeCell ref="D38:F38"/>
    <mergeCell ref="G38:H38"/>
    <mergeCell ref="M38:N38"/>
    <mergeCell ref="A34:N34"/>
    <mergeCell ref="A35:C35"/>
    <mergeCell ref="D35:F35"/>
    <mergeCell ref="G35:H35"/>
    <mergeCell ref="M35:N35"/>
    <mergeCell ref="A36:N36"/>
    <mergeCell ref="A32:C32"/>
    <mergeCell ref="D32:F32"/>
    <mergeCell ref="G32:H32"/>
    <mergeCell ref="M32:N32"/>
    <mergeCell ref="A33:C33"/>
    <mergeCell ref="D33:F33"/>
    <mergeCell ref="G33:H33"/>
    <mergeCell ref="M33:N33"/>
    <mergeCell ref="A29:N29"/>
    <mergeCell ref="A30:C30"/>
    <mergeCell ref="D30:F30"/>
    <mergeCell ref="G30:H30"/>
    <mergeCell ref="M30:N30"/>
    <mergeCell ref="A31:C31"/>
    <mergeCell ref="D31:F31"/>
    <mergeCell ref="G31:H31"/>
    <mergeCell ref="M31:N31"/>
    <mergeCell ref="A27:C27"/>
    <mergeCell ref="D27:F27"/>
    <mergeCell ref="G27:H27"/>
    <mergeCell ref="M27:N27"/>
    <mergeCell ref="A28:C28"/>
    <mergeCell ref="D28:F28"/>
    <mergeCell ref="G28:H28"/>
    <mergeCell ref="M28:N28"/>
    <mergeCell ref="A24:N24"/>
    <mergeCell ref="A25:C25"/>
    <mergeCell ref="D25:F25"/>
    <mergeCell ref="G25:H25"/>
    <mergeCell ref="M25:N25"/>
    <mergeCell ref="A26:C26"/>
    <mergeCell ref="D26:F26"/>
    <mergeCell ref="G26:H26"/>
    <mergeCell ref="M26:N26"/>
    <mergeCell ref="A22:C22"/>
    <mergeCell ref="D22:F22"/>
    <mergeCell ref="G22:H22"/>
    <mergeCell ref="M22:N22"/>
    <mergeCell ref="A23:C23"/>
    <mergeCell ref="D23:F23"/>
    <mergeCell ref="G23:H23"/>
    <mergeCell ref="M23:N23"/>
    <mergeCell ref="A19:C19"/>
    <mergeCell ref="D19:F19"/>
    <mergeCell ref="G19:H19"/>
    <mergeCell ref="M19:N19"/>
    <mergeCell ref="A20:N20"/>
    <mergeCell ref="A21:C21"/>
    <mergeCell ref="D21:F21"/>
    <mergeCell ref="G21:H21"/>
    <mergeCell ref="M21:N21"/>
    <mergeCell ref="A16:N16"/>
    <mergeCell ref="A17:C17"/>
    <mergeCell ref="D17:F17"/>
    <mergeCell ref="G17:H17"/>
    <mergeCell ref="M17:N17"/>
    <mergeCell ref="A18:C18"/>
    <mergeCell ref="D18:F18"/>
    <mergeCell ref="G18:H18"/>
    <mergeCell ref="M18:N18"/>
    <mergeCell ref="A14:C14"/>
    <mergeCell ref="D14:F14"/>
    <mergeCell ref="G14:H14"/>
    <mergeCell ref="M14:N14"/>
    <mergeCell ref="A15:C15"/>
    <mergeCell ref="D15:F15"/>
    <mergeCell ref="G15:H15"/>
    <mergeCell ref="M15:N15"/>
    <mergeCell ref="A11:C11"/>
    <mergeCell ref="D11:F11"/>
    <mergeCell ref="G11:H11"/>
    <mergeCell ref="M11:N11"/>
    <mergeCell ref="A12:N12"/>
    <mergeCell ref="A13:C13"/>
    <mergeCell ref="D13:F13"/>
    <mergeCell ref="G13:H13"/>
    <mergeCell ref="M13:N13"/>
    <mergeCell ref="M8:N8"/>
    <mergeCell ref="A9:C9"/>
    <mergeCell ref="D9:F9"/>
    <mergeCell ref="G9:H9"/>
    <mergeCell ref="M9:N10"/>
    <mergeCell ref="A10:C10"/>
    <mergeCell ref="D10:F10"/>
    <mergeCell ref="G10:H10"/>
    <mergeCell ref="A2:N2"/>
    <mergeCell ref="A3:N3"/>
    <mergeCell ref="A4:N4"/>
    <mergeCell ref="A5:N5"/>
    <mergeCell ref="A6:N6"/>
    <mergeCell ref="A7:C8"/>
    <mergeCell ref="D7:H7"/>
    <mergeCell ref="I7:N7"/>
    <mergeCell ref="D8:F8"/>
    <mergeCell ref="G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2012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chihacheva_t_g</dc:creator>
  <cp:lastModifiedBy>chihacheva_t_g</cp:lastModifiedBy>
  <dcterms:created xsi:type="dcterms:W3CDTF">2013-04-30T05:23:19Z</dcterms:created>
  <dcterms:modified xsi:type="dcterms:W3CDTF">2013-04-30T05:29:24Z</dcterms:modified>
</cp:coreProperties>
</file>